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24" documentId="8_{D4259E45-AD18-4E0C-BE48-1331D865276F}" xr6:coauthVersionLast="47" xr6:coauthVersionMax="47" xr10:uidLastSave="{7449CA44-66F2-4EF4-A38F-9B0E4159DF21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 s="1"/>
  <c r="L4" i="1"/>
  <c r="K8" i="1"/>
  <c r="D18" i="1" l="1"/>
  <c r="C18" i="1"/>
  <c r="F8" i="1" l="1"/>
  <c r="E8" i="1"/>
  <c r="M4" i="1" l="1"/>
  <c r="M6" i="1"/>
  <c r="M7" i="1"/>
  <c r="M5" i="1"/>
  <c r="J7" i="1" l="1"/>
  <c r="J6" i="1"/>
  <c r="J5" i="1"/>
  <c r="J4" i="1"/>
  <c r="H7" i="1" l="1"/>
  <c r="H6" i="1"/>
  <c r="H5" i="1"/>
  <c r="H4" i="1"/>
  <c r="G5" i="1"/>
  <c r="G4" i="1"/>
  <c r="G7" i="1"/>
  <c r="G6" i="1"/>
  <c r="E9" i="1" l="1"/>
  <c r="H8" i="1"/>
  <c r="C9" i="1" l="1"/>
  <c r="C19" i="1"/>
  <c r="G8" i="1"/>
  <c r="G9" i="1" s="1"/>
</calcChain>
</file>

<file path=xl/sharedStrings.xml><?xml version="1.0" encoding="utf-8"?>
<sst xmlns="http://schemas.openxmlformats.org/spreadsheetml/2006/main" count="32" uniqueCount="19">
  <si>
    <t>ANNO SCOLASTICO 2018/19</t>
  </si>
  <si>
    <t>INCREMENTO NUMERICO</t>
  </si>
  <si>
    <t>Alunni disabili-L.104/92 art.3 c.1</t>
  </si>
  <si>
    <t>Alunni disabili-L.104/92 art.3 c.3</t>
  </si>
  <si>
    <t>INFANZIA</t>
  </si>
  <si>
    <t>PRIMARIA</t>
  </si>
  <si>
    <t>SEC. I GRADO</t>
  </si>
  <si>
    <t>SE. II GRADO</t>
  </si>
  <si>
    <t>totale</t>
  </si>
  <si>
    <t>totale complessivo</t>
  </si>
  <si>
    <t>RAPPORTO</t>
  </si>
  <si>
    <t xml:space="preserve">ORDINE DI SCUOLA </t>
  </si>
  <si>
    <t>RAPPORTO AGGIORNATO</t>
  </si>
  <si>
    <t>POSTI OD 2021/2022</t>
  </si>
  <si>
    <t>ALUNNI IN O.F 2021/22</t>
  </si>
  <si>
    <t>ALUNNI IN O.D 2022/2023</t>
  </si>
  <si>
    <t>TOTALE POSTI OD 2022/2023</t>
  </si>
  <si>
    <t>POSTI AGGIUNTIVI IN ODD PER A.S 2022/2023</t>
  </si>
  <si>
    <t>ALUNNI IN O.D.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</si>
</sst>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" fillId="2" borderId="1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0" borderId="0" xfId="0" applyFont="1"/>
    <xf numFmtId="0" fontId="2" fillId="0" borderId="9" xfId="0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" fillId="0" borderId="7" xfId="0" applyFont="1" applyBorder="1"/>
    <xf numFmtId="2" fontId="2" fillId="3" borderId="16" xfId="0" applyNumberFormat="1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2" fontId="2" fillId="0" borderId="20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1" fontId="4" fillId="3" borderId="10" xfId="0" applyNumberFormat="1" applyFont="1" applyFill="1" applyBorder="1" applyAlignment="1">
      <alignment horizontal="center"/>
    </xf>
    <xf numFmtId="0" fontId="0" fillId="2" borderId="7" xfId="0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2" xfId="0" applyFont="1" applyFill="1" applyBorder="1" applyAlignment="1">
      <alignment horizontal="center" wrapText="1"/>
    </xf>
    <xf numFmtId="1" fontId="4" fillId="3" borderId="7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C2" workbookViewId="0">
      <selection activeCell="M7" sqref="M7"/>
    </sheetView>
  </sheetViews>
  <sheetFormatPr defaultRowHeight="15" x14ac:dyDescent="0.25"/>
  <cols>
    <col min="2" max="2" width="26.42578125" customWidth="1"/>
    <col min="3" max="3" width="13.5703125" customWidth="1"/>
    <col min="4" max="4" width="20" customWidth="1"/>
    <col min="5" max="5" width="18.85546875" customWidth="1"/>
    <col min="6" max="6" width="21.85546875" customWidth="1"/>
    <col min="7" max="7" width="11.140625" customWidth="1"/>
    <col min="8" max="8" width="15.28515625" customWidth="1"/>
    <col min="9" max="9" width="11.140625" bestFit="1" customWidth="1"/>
    <col min="10" max="10" width="13.42578125" customWidth="1"/>
    <col min="11" max="11" width="17.85546875" customWidth="1"/>
    <col min="12" max="12" width="15" style="32" customWidth="1"/>
    <col min="13" max="13" width="15.140625" customWidth="1"/>
  </cols>
  <sheetData>
    <row r="1" spans="1:13" ht="16.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3" ht="16.5" thickBot="1" x14ac:dyDescent="0.3">
      <c r="A2" s="1"/>
      <c r="B2" s="45" t="s">
        <v>11</v>
      </c>
      <c r="C2" s="47" t="s">
        <v>14</v>
      </c>
      <c r="D2" s="48"/>
      <c r="E2" s="47" t="s">
        <v>15</v>
      </c>
      <c r="F2" s="48"/>
      <c r="G2" s="39" t="s">
        <v>1</v>
      </c>
      <c r="H2" s="40"/>
      <c r="I2" s="41" t="s">
        <v>13</v>
      </c>
      <c r="J2" s="41"/>
      <c r="K2" s="41"/>
      <c r="L2" s="41"/>
      <c r="M2" s="42"/>
    </row>
    <row r="3" spans="1:13" ht="63.75" thickBot="1" x14ac:dyDescent="0.3">
      <c r="A3" s="1"/>
      <c r="B3" s="46"/>
      <c r="C3" s="9" t="s">
        <v>2</v>
      </c>
      <c r="D3" s="10" t="s">
        <v>3</v>
      </c>
      <c r="E3" s="11" t="s">
        <v>2</v>
      </c>
      <c r="F3" s="12" t="s">
        <v>3</v>
      </c>
      <c r="G3" s="26" t="s">
        <v>2</v>
      </c>
      <c r="H3" s="27" t="s">
        <v>3</v>
      </c>
      <c r="I3" s="17" t="s">
        <v>13</v>
      </c>
      <c r="J3" s="18" t="s">
        <v>10</v>
      </c>
      <c r="K3" s="19" t="s">
        <v>17</v>
      </c>
      <c r="L3" s="33" t="s">
        <v>16</v>
      </c>
      <c r="M3" s="20" t="s">
        <v>12</v>
      </c>
    </row>
    <row r="4" spans="1:13" ht="16.5" thickBot="1" x14ac:dyDescent="0.3">
      <c r="A4" s="1"/>
      <c r="B4" s="2" t="s">
        <v>4</v>
      </c>
      <c r="C4" s="30">
        <v>309</v>
      </c>
      <c r="D4" s="30">
        <v>453</v>
      </c>
      <c r="E4" s="31">
        <v>214</v>
      </c>
      <c r="F4" s="31">
        <v>323</v>
      </c>
      <c r="G4" s="5">
        <f t="shared" ref="G4:H7" si="0">E4-C4</f>
        <v>-95</v>
      </c>
      <c r="H4" s="5">
        <f t="shared" si="0"/>
        <v>-130</v>
      </c>
      <c r="I4" s="14">
        <v>228</v>
      </c>
      <c r="J4" s="15">
        <f>(E4+F4)/I4</f>
        <v>2.3552631578947367</v>
      </c>
      <c r="K4" s="28">
        <v>20</v>
      </c>
      <c r="L4" s="34">
        <f>I4+K4</f>
        <v>248</v>
      </c>
      <c r="M4" s="22">
        <f>(E4+F4)/L4</f>
        <v>2.1653225806451615</v>
      </c>
    </row>
    <row r="5" spans="1:13" ht="16.5" thickBot="1" x14ac:dyDescent="0.3">
      <c r="A5" s="1"/>
      <c r="B5" s="2" t="s">
        <v>5</v>
      </c>
      <c r="C5" s="30">
        <v>2127</v>
      </c>
      <c r="D5" s="30">
        <v>1450</v>
      </c>
      <c r="E5" s="31">
        <v>1788</v>
      </c>
      <c r="F5" s="31">
        <v>1422</v>
      </c>
      <c r="G5" s="7">
        <f t="shared" si="0"/>
        <v>-339</v>
      </c>
      <c r="H5" s="5">
        <f t="shared" si="0"/>
        <v>-28</v>
      </c>
      <c r="I5" s="16">
        <v>1136</v>
      </c>
      <c r="J5" s="15">
        <f>(E5+F5)/I5</f>
        <v>2.8257042253521125</v>
      </c>
      <c r="K5" s="28">
        <v>115</v>
      </c>
      <c r="L5" s="34">
        <f t="shared" ref="L5:L7" si="1">I5+K5</f>
        <v>1251</v>
      </c>
      <c r="M5" s="22">
        <f>(E5+F5)/L5</f>
        <v>2.565947242206235</v>
      </c>
    </row>
    <row r="6" spans="1:13" ht="16.5" thickBot="1" x14ac:dyDescent="0.3">
      <c r="A6" s="1"/>
      <c r="B6" s="2" t="s">
        <v>6</v>
      </c>
      <c r="C6" s="30">
        <v>1535</v>
      </c>
      <c r="D6" s="30">
        <v>808</v>
      </c>
      <c r="E6" s="31">
        <v>1511</v>
      </c>
      <c r="F6" s="31">
        <v>765</v>
      </c>
      <c r="G6" s="7">
        <f t="shared" si="0"/>
        <v>-24</v>
      </c>
      <c r="H6" s="5">
        <f t="shared" si="0"/>
        <v>-43</v>
      </c>
      <c r="I6" s="16">
        <v>864</v>
      </c>
      <c r="J6" s="15">
        <f>(E6+F6)/I6</f>
        <v>2.6342592592592591</v>
      </c>
      <c r="K6" s="28">
        <v>64</v>
      </c>
      <c r="L6" s="34">
        <f t="shared" si="1"/>
        <v>928</v>
      </c>
      <c r="M6" s="22">
        <f>(E6+F6)/L6</f>
        <v>2.4525862068965516</v>
      </c>
    </row>
    <row r="7" spans="1:13" ht="16.5" thickBot="1" x14ac:dyDescent="0.3">
      <c r="A7" s="1"/>
      <c r="B7" s="2" t="s">
        <v>7</v>
      </c>
      <c r="C7" s="30">
        <v>1052</v>
      </c>
      <c r="D7" s="30">
        <v>970</v>
      </c>
      <c r="E7" s="31">
        <v>1128</v>
      </c>
      <c r="F7" s="31">
        <v>969</v>
      </c>
      <c r="G7" s="8">
        <f t="shared" si="0"/>
        <v>76</v>
      </c>
      <c r="H7" s="5">
        <f t="shared" si="0"/>
        <v>-1</v>
      </c>
      <c r="I7" s="23">
        <v>775</v>
      </c>
      <c r="J7" s="24">
        <f>(E7+F7)/I7</f>
        <v>2.705806451612903</v>
      </c>
      <c r="K7" s="28">
        <v>73</v>
      </c>
      <c r="L7" s="34">
        <f t="shared" si="1"/>
        <v>848</v>
      </c>
      <c r="M7" s="22">
        <f>(E7+F7)/L7</f>
        <v>2.4728773584905661</v>
      </c>
    </row>
    <row r="8" spans="1:13" ht="15.75" x14ac:dyDescent="0.25">
      <c r="A8" s="1"/>
      <c r="B8" s="3" t="s">
        <v>8</v>
      </c>
      <c r="C8" s="30">
        <v>5023</v>
      </c>
      <c r="D8" s="30">
        <v>3681</v>
      </c>
      <c r="E8" s="31">
        <f>SUM(E4:E7)</f>
        <v>4641</v>
      </c>
      <c r="F8" s="31">
        <f>SUM(F4:F7)</f>
        <v>3479</v>
      </c>
      <c r="G8" s="5">
        <f>E8-C8</f>
        <v>-382</v>
      </c>
      <c r="H8" s="6">
        <f t="shared" ref="H8" si="2">SUM(H4:H7)</f>
        <v>-202</v>
      </c>
      <c r="I8" s="25">
        <v>3003</v>
      </c>
      <c r="J8" s="25"/>
      <c r="K8" s="28">
        <f>SUM(K4:K7)</f>
        <v>272</v>
      </c>
      <c r="L8" s="34">
        <f>SUM(L4:L7)</f>
        <v>3275</v>
      </c>
    </row>
    <row r="9" spans="1:13" ht="16.5" thickBot="1" x14ac:dyDescent="0.3">
      <c r="A9" s="1"/>
      <c r="B9" s="4" t="s">
        <v>9</v>
      </c>
      <c r="C9" s="35">
        <f>C8+D8</f>
        <v>8704</v>
      </c>
      <c r="D9" s="54"/>
      <c r="E9" s="52">
        <f>E8+F8</f>
        <v>8120</v>
      </c>
      <c r="F9" s="53"/>
      <c r="G9" s="37">
        <f>G8+H8</f>
        <v>-584</v>
      </c>
      <c r="H9" s="38"/>
      <c r="I9" s="21"/>
      <c r="J9" s="21"/>
    </row>
    <row r="10" spans="1:13" ht="58.5" customHeight="1" x14ac:dyDescent="0.25">
      <c r="B10" s="13"/>
      <c r="C10" s="49" t="s">
        <v>18</v>
      </c>
      <c r="D10" s="50"/>
      <c r="E10" s="13"/>
      <c r="F10" s="13"/>
      <c r="G10" s="13"/>
      <c r="H10" s="13"/>
      <c r="I10" s="13"/>
      <c r="J10" s="13"/>
    </row>
    <row r="11" spans="1:13" ht="63.75" customHeight="1" thickBot="1" x14ac:dyDescent="0.3">
      <c r="C11" s="51" t="s">
        <v>2</v>
      </c>
      <c r="D11" s="51" t="s">
        <v>3</v>
      </c>
    </row>
    <row r="12" spans="1:13" x14ac:dyDescent="0.25">
      <c r="B12" s="43" t="s">
        <v>0</v>
      </c>
      <c r="C12" s="51"/>
      <c r="D12" s="51"/>
    </row>
    <row r="13" spans="1:13" ht="15.75" thickBot="1" x14ac:dyDescent="0.3">
      <c r="B13" s="44"/>
      <c r="C13" s="51"/>
      <c r="D13" s="51"/>
    </row>
    <row r="14" spans="1:13" ht="16.5" thickBot="1" x14ac:dyDescent="0.3">
      <c r="B14" s="2" t="s">
        <v>4</v>
      </c>
      <c r="C14" s="29">
        <v>163</v>
      </c>
      <c r="D14" s="29">
        <v>333</v>
      </c>
    </row>
    <row r="15" spans="1:13" ht="16.5" thickBot="1" x14ac:dyDescent="0.3">
      <c r="B15" s="2" t="s">
        <v>5</v>
      </c>
      <c r="C15" s="29">
        <v>1703</v>
      </c>
      <c r="D15" s="29">
        <v>1380</v>
      </c>
    </row>
    <row r="16" spans="1:13" ht="16.5" thickBot="1" x14ac:dyDescent="0.3">
      <c r="B16" s="2" t="s">
        <v>6</v>
      </c>
      <c r="C16" s="29">
        <v>1423</v>
      </c>
      <c r="D16" s="29">
        <v>780</v>
      </c>
    </row>
    <row r="17" spans="2:4" ht="16.5" thickBot="1" x14ac:dyDescent="0.3">
      <c r="B17" s="2" t="s">
        <v>7</v>
      </c>
      <c r="C17" s="29">
        <v>1019</v>
      </c>
      <c r="D17" s="29">
        <v>985</v>
      </c>
    </row>
    <row r="18" spans="2:4" ht="15.75" x14ac:dyDescent="0.25">
      <c r="B18" s="3" t="s">
        <v>8</v>
      </c>
      <c r="C18" s="29">
        <f>SUM(C14:C17)</f>
        <v>4308</v>
      </c>
      <c r="D18" s="29">
        <f>SUM(D14:D17)</f>
        <v>3478</v>
      </c>
    </row>
    <row r="19" spans="2:4" ht="16.5" thickBot="1" x14ac:dyDescent="0.3">
      <c r="B19" s="4" t="s">
        <v>9</v>
      </c>
      <c r="C19" s="35">
        <f>C18+D18</f>
        <v>7786</v>
      </c>
      <c r="D19" s="36"/>
    </row>
  </sheetData>
  <mergeCells count="13">
    <mergeCell ref="C19:D19"/>
    <mergeCell ref="G9:H9"/>
    <mergeCell ref="G2:H2"/>
    <mergeCell ref="I2:M2"/>
    <mergeCell ref="B12:B13"/>
    <mergeCell ref="B2:B3"/>
    <mergeCell ref="C2:D2"/>
    <mergeCell ref="E2:F2"/>
    <mergeCell ref="C10:D10"/>
    <mergeCell ref="C11:C13"/>
    <mergeCell ref="D11:D13"/>
    <mergeCell ref="E9:F9"/>
    <mergeCell ref="C9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2022-04-09T09:28:25Z</dcterms:modified>
</cp:coreProperties>
</file>